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92" activeTab="0"/>
  </bookViews>
  <sheets>
    <sheet name="C GER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>#N/A</definedName>
    <definedName name="\e">#N/A</definedName>
    <definedName name="__SL6">#N/A</definedName>
    <definedName name="_expansao">#REF!</definedName>
    <definedName name="_expansao___0">#REF!</definedName>
    <definedName name="_expansao___2">#REF!</definedName>
    <definedName name="_Key1" hidden="1">#REF!</definedName>
    <definedName name="_Key2" hidden="1">#REF!</definedName>
    <definedName name="_MAT1">'[1]EQUIP'!#REF!</definedName>
    <definedName name="_Order1" hidden="1">255</definedName>
    <definedName name="_Order2" hidden="1">255</definedName>
    <definedName name="_SL6">#N/A</definedName>
    <definedName name="_Sort" hidden="1">#REF!</definedName>
    <definedName name="A">'[2]MDO'!#REF!</definedName>
    <definedName name="AAA">#REF!</definedName>
    <definedName name="aaaaaaa" hidden="1">#REF!</definedName>
    <definedName name="ABRE_COLUNAS">#N/A</definedName>
    <definedName name="ACERTA_TITULOS">#N/A</definedName>
    <definedName name="ar">#REF!</definedName>
    <definedName name="_xlnm.Print_Area" localSheetId="0">'C GERAL'!$A$1:$L$18</definedName>
    <definedName name="Área_impressão_IM">#REF!</definedName>
    <definedName name="ASP">#REF!</definedName>
    <definedName name="BANCO">#REF!</definedName>
    <definedName name="BANCO1">#REF!</definedName>
    <definedName name="BANCO2">#REF!</definedName>
    <definedName name="BANCO3">#REF!</definedName>
    <definedName name="BANCO4">#REF!</definedName>
    <definedName name="bdi">#REF!</definedName>
    <definedName name="BLOCO_BEEP">#N/A</definedName>
    <definedName name="BLOCO_IMPRESSAO">#N/A</definedName>
    <definedName name="BLOCO_SI">#N/A</definedName>
    <definedName name="bocais">#REF!</definedName>
    <definedName name="bocais___0">#REF!</definedName>
    <definedName name="bocais___2">#REF!</definedName>
    <definedName name="Bomba_putzmeister">#REF!</definedName>
    <definedName name="calculo_de_hf">#REF!</definedName>
    <definedName name="calculo_de_hf___0">#REF!</definedName>
    <definedName name="calculo_de_hf___2">#REF!</definedName>
    <definedName name="Capa1">#REF!</definedName>
    <definedName name="CODIGO">#REF!</definedName>
    <definedName name="Código">#REF!</definedName>
    <definedName name="COMEÇO">'[3]CAPA -1'!#REF!</definedName>
    <definedName name="CONTADOR">#N/A</definedName>
    <definedName name="CPAV">#REF!</definedName>
    <definedName name="CRITERIA">'[4]MV cubicle'!#REF!</definedName>
    <definedName name="cu" hidden="1">#REF!</definedName>
    <definedName name="D">'[5]Serviços'!$A:$I</definedName>
    <definedName name="Data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f">'[5]Serviços'!$A:$I</definedName>
    <definedName name="DIMENSIONAMENTO_DE_TUBULAÇÃO">#REF!</definedName>
    <definedName name="DIMENSIONAMENTO_DE_TUBULAÇÃO___0">#REF!</definedName>
    <definedName name="DIMENSIONAMENTO_DE_TUBULAÇÃO___2">#REF!</definedName>
    <definedName name="DIST">#REF!</definedName>
    <definedName name="DIST1">#REF!</definedName>
    <definedName name="DIST10">#REF!</definedName>
    <definedName name="DIST2">#REF!</definedName>
    <definedName name="DT">'[6]Dados'!$A$6</definedName>
    <definedName name="DTUBOS">#REF!</definedName>
    <definedName name="DTUBOS___0">#REF!</definedName>
    <definedName name="DTUBOS___2">#REF!</definedName>
    <definedName name="E">#REF!</definedName>
    <definedName name="E_ESQUERDA">#N/A</definedName>
    <definedName name="Edital">#REF!</definedName>
    <definedName name="EQPTO">#REF!</definedName>
    <definedName name="equipamento">#REF!</definedName>
    <definedName name="ERRO">#N/A</definedName>
    <definedName name="Excel_BuiltIn__FilterDatabase_1">'[7]REPROGRAMAÇÃO ORÇAMENTO'!#REF!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pansão">#REF!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Hilfetext">"Bearbeitungsfeld 20"</definedName>
    <definedName name="IA">#N/A</definedName>
    <definedName name="insumos">#REF!</definedName>
    <definedName name="ITEM">#REF!</definedName>
    <definedName name="L_">#N/A</definedName>
    <definedName name="Licitante">'[8]2.1.1'!$B$3</definedName>
    <definedName name="lp">#REF!</definedName>
    <definedName name="Mão_de_Obra">#REF!</definedName>
    <definedName name="MAT">'[1]EQUIP'!#REF!</definedName>
    <definedName name="materiais">#REF!</definedName>
    <definedName name="MENSAGEM">#N/A</definedName>
    <definedName name="MENSSAGEM_ERRO">#N/A</definedName>
    <definedName name="MO">'[1]EQUIP'!#REF!</definedName>
    <definedName name="N_FOLHAS">#N/A</definedName>
    <definedName name="Objeto">#REF!</definedName>
    <definedName name="OI" hidden="1">#REF!</definedName>
    <definedName name="PL_ABC">#REF!</definedName>
    <definedName name="planilha">#REF!</definedName>
    <definedName name="Print_Area_MI">'[9]RESGER'!#REF!</definedName>
    <definedName name="Print_Titles_MI">'[9]RESGER'!$1:$9,'[9]RESGER'!$E:$E</definedName>
    <definedName name="QA">#N/A</definedName>
    <definedName name="reducao">#REF!</definedName>
    <definedName name="reducao___0">#REF!</definedName>
    <definedName name="reducao___2">#REF!</definedName>
    <definedName name="RES_CPS">#REF!</definedName>
    <definedName name="RETORNA_CURSOR">#N/A</definedName>
    <definedName name="SchDialog">"Schaltfläche 10"</definedName>
    <definedName name="SchPrüfen">"Schaltfläche 8"</definedName>
    <definedName name="Serviços">'[10]Serviços'!$A:$I</definedName>
    <definedName name="SOBE_ATE_I_0">#N/A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SUCCAO">#REF!</definedName>
    <definedName name="SUCCAO___0">#REF!</definedName>
    <definedName name="SUCCAO___2">#REF!</definedName>
    <definedName name="TABELA">#REF!</definedName>
    <definedName name="tabtubo">#REF!</definedName>
    <definedName name="tabtubo___0">#REF!</definedName>
    <definedName name="tabtubo___2">#REF!</definedName>
    <definedName name="TABTUBOMM">#REF!</definedName>
    <definedName name="TABTUBOMM___0">#REF!</definedName>
    <definedName name="TABTUBOMM___2">#REF!</definedName>
    <definedName name="total">#REF!</definedName>
    <definedName name="Tubos_PRFV">#REF!</definedName>
    <definedName name="Tubos_PRFV___0">#REF!</definedName>
    <definedName name="Tubos_PRFV___2">#REF!</definedName>
    <definedName name="UA">#N/A</definedName>
    <definedName name="VALOR">#N/A</definedName>
    <definedName name="VALOR_1">#N/A</definedName>
    <definedName name="VALOR_2">#N/A</definedName>
    <definedName name="vasos.xlx">#REF!</definedName>
    <definedName name="VAZAO">#REF!</definedName>
    <definedName name="VAZAO___0">#REF!</definedName>
    <definedName name="VAZAO___2">#REF!</definedName>
    <definedName name="VERIFICA_SI">#N/A</definedName>
    <definedName name="x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<sst xmlns="http://schemas.openxmlformats.org/spreadsheetml/2006/main" count="31" uniqueCount="24">
  <si>
    <t>ITEM</t>
  </si>
  <si>
    <t>CRONOGRAMA FÍSICO-FINANCEIRO</t>
  </si>
  <si>
    <t xml:space="preserve">PROJETO : </t>
  </si>
  <si>
    <t>ETAPAS</t>
  </si>
  <si>
    <t>VALOR</t>
  </si>
  <si>
    <t>%</t>
  </si>
  <si>
    <t>TOTAL</t>
  </si>
  <si>
    <t>R$ Total</t>
  </si>
  <si>
    <t>R$</t>
  </si>
  <si>
    <t>VALOR TOTAL</t>
  </si>
  <si>
    <t>VALOR ACUM. PARCIAL</t>
  </si>
  <si>
    <t>VALOR ACUM. GLOBAL</t>
  </si>
  <si>
    <t xml:space="preserve">LOCAL: </t>
  </si>
  <si>
    <t>CRONOGRAMA GERAL</t>
  </si>
  <si>
    <t>CABOS  DIVERSOS</t>
  </si>
  <si>
    <t>ILUMINAÇÃO E ACESSÓRIOS</t>
  </si>
  <si>
    <t>ELETRODUTOS, CONDULETES E ACESSÓRIOS</t>
  </si>
  <si>
    <t>DIVERSOS</t>
  </si>
  <si>
    <t>1ª SEMANA</t>
  </si>
  <si>
    <t>2ª SEMANA</t>
  </si>
  <si>
    <t>ILUMINAÇÃO ROTATÓRIAS</t>
  </si>
  <si>
    <t>DONA CLARA</t>
  </si>
  <si>
    <t>3ª SEMANA</t>
  </si>
  <si>
    <t>DATA: ABRIL/2019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</si>
</sst>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Sim&quot;;&quot;Sim&quot;;&quot;Não&quot;"/>
    <numFmt numFmtId="167" formatCode="_(&quot;R$ &quot;* #,##0.00_);_(&quot;R$ &quot;* \(#,##0.00\);_(&quot;R$ 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A7A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4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44" fontId="0" fillId="0" borderId="10" xfId="45" applyFont="1" applyBorder="1" applyAlignment="1">
      <alignment horizontal="center"/>
    </xf>
    <xf numFmtId="44" fontId="5" fillId="0" borderId="10" xfId="45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33" borderId="10" xfId="0" applyFill="1" applyBorder="1" applyAlignment="1">
      <alignment horizontal="center"/>
    </xf>
  </cellXfs>
  <cellStyles count="9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10" xfId="47"/>
    <cellStyle name="Moeda 2" xfId="48"/>
    <cellStyle name="Moeda 3" xfId="49"/>
    <cellStyle name="Moeda 3 2 3" xfId="50"/>
    <cellStyle name="Moeda 3 3" xfId="51"/>
    <cellStyle name="Moeda 3 3 2" xfId="52"/>
    <cellStyle name="Neutra" xfId="53"/>
    <cellStyle name="Normal 10" xfId="54"/>
    <cellStyle name="Normal 10 2" xfId="55"/>
    <cellStyle name="Normal 2" xfId="56"/>
    <cellStyle name="Normal 2 2" xfId="57"/>
    <cellStyle name="Normal 3" xfId="58"/>
    <cellStyle name="Normal 3 2" xfId="59"/>
    <cellStyle name="Normal 4" xfId="60"/>
    <cellStyle name="Normal 8" xfId="61"/>
    <cellStyle name="Normal 8 2" xfId="62"/>
    <cellStyle name="Nota" xfId="63"/>
    <cellStyle name="Percent" xfId="64"/>
    <cellStyle name="Porcentagem 10" xfId="65"/>
    <cellStyle name="Porcentagem 10 2" xfId="66"/>
    <cellStyle name="Porcentagem 2" xfId="67"/>
    <cellStyle name="Porcentagem 3" xfId="68"/>
    <cellStyle name="Saída" xfId="69"/>
    <cellStyle name="Comma [0]" xfId="70"/>
    <cellStyle name="Separador de milhares 10" xfId="71"/>
    <cellStyle name="Separador de milhares 10 2" xfId="72"/>
    <cellStyle name="Separador de milhares 11" xfId="73"/>
    <cellStyle name="Separador de milhares 12" xfId="74"/>
    <cellStyle name="Separador de milhares 12 2" xfId="75"/>
    <cellStyle name="Separador de milhares 13" xfId="76"/>
    <cellStyle name="Separador de milhares 15" xfId="77"/>
    <cellStyle name="Separador de milhares 2" xfId="78"/>
    <cellStyle name="Separador de milhares 2 2" xfId="79"/>
    <cellStyle name="Separador de milhares 3 3" xfId="80"/>
    <cellStyle name="Separador de milhares 4 2" xfId="81"/>
    <cellStyle name="Separador de milhares 4 2 2" xfId="82"/>
    <cellStyle name="Separador de milhares 5 2" xfId="83"/>
    <cellStyle name="Separador de milhares 6" xfId="84"/>
    <cellStyle name="Separador de milhares 7 2" xfId="85"/>
    <cellStyle name="Separador de milhares 8 2" xfId="86"/>
    <cellStyle name="Separador de milhares 9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  <cellStyle name="Vírgula 2" xfId="97"/>
    <cellStyle name="Vírgula 2 2" xfId="98"/>
    <cellStyle name="Vírgula 3" xfId="99"/>
    <cellStyle name="Vírgula 3 2" xfId="100"/>
    <cellStyle name="Vírgula 3 3" xfId="101"/>
    <cellStyle name="Vírgula 4" xfId="102"/>
    <cellStyle name="Vírgula 5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Meus%20documentos\Comercial\DERSA\CC%20013-03%20-%20Pier%20Guaruj&#225;%20-%20N&#227;oP\Planilha%20e%20Composi&#231;&#245;es\HelenoFonseca\DNER-0431\DNER431rev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SANEAMENTO\SA0077_PROJ_PREF-BRUSQUE%20-%20Rede%20Drenagem%20Pluvial\META%2002_FGTS_OBRA%2009_Volume%20I%20-%20M.%20Descritivos%20e%20Or&#231;amentos\Auxiliares_Or&#231;amentos\Servi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A%20TEMPORARIA\ULTRAFERTIL\plult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QUIP\MAQUINAS\I0201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Documents%20and%20Settings\FABIO\Meus%20documentos\ofertas\7480%20-%20BELGO\eletrica\7480-belgo-s03s05s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001_SANEAMENTO\SA0077_PROJ_PREF-BRUSQUE%20-%20Rede%20Drenagem%20Pluvial\PROJ_OBRA%2010\OB10_MEMORIAL%20DESCRITIVO_OR&#199;AMENTO\Auxiliares_Or&#231;amentos\Servi&#231;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gasmig\CP%20013-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J_001_SANEAMENTO\SA0058_PROJ_SEMASA_Rede%20de%20Esgoto%20-%20Cordeiros_Rib%20Murta\000_ENTREGA_11_09_06_SEMASA_EDITAVEIS\OR&#199;AMENTO\SA0058_OR&#199;AMENTO_REPROGRAMA&#199;&#195;O_R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copergas\Proposta%20B\CP028itens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jeto\Meu\ORCAM\eteI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"/>
      <sheetName val="COTACOES"/>
      <sheetName val="PLAN"/>
      <sheetName val="RESUMO"/>
      <sheetName val="LEIS SOCIAIS"/>
      <sheetName val="BDI (2)"/>
      <sheetName val="COMP-I"/>
      <sheetName val="COMP-II"/>
      <sheetName val="EQUIP"/>
      <sheetName val="SALARIO"/>
      <sheetName val="MATERIAL"/>
      <sheetName val="TRANSPORTE"/>
      <sheetName val="BD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>
            <v>0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O"/>
      <sheetName val="MAT"/>
      <sheetName val="EQUIP"/>
      <sheetName val="OUTROS"/>
      <sheetName val="BDI"/>
      <sheetName val="LEISSOCIAIS"/>
      <sheetName val="CPU-L1"/>
      <sheetName val="RESUMO"/>
      <sheetName val="PLANILHA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  "/>
      <sheetName val="CAPA 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Motors-loads S01"/>
      <sheetName val="Motors-loads S02"/>
      <sheetName val="Motors-loads S03"/>
      <sheetName val="Motors-loadsS04"/>
      <sheetName val="Motors-loads S05"/>
      <sheetName val="Motors-loads S06"/>
      <sheetName val="Motors-loads S07"/>
      <sheetName val="Motors-loads S08"/>
      <sheetName val="Motors-loads S09"/>
      <sheetName val="CValves-instr S01"/>
      <sheetName val="CValves-instr S02"/>
      <sheetName val="CValves-instr S03"/>
      <sheetName val="CValves-instr S04"/>
      <sheetName val="CValves-instr S05"/>
      <sheetName val="CValves-instr S06"/>
      <sheetName val="CValves-instr S07"/>
      <sheetName val="CValves-instr S08"/>
      <sheetName val="CValves-instr S09"/>
      <sheetName val="MV cubicle"/>
      <sheetName val="Iluminação"/>
      <sheetName val="instalaçao cabos MT "/>
      <sheetName val="cabos"/>
      <sheetName val="Eletrod_ acessórios Fl_01"/>
      <sheetName val="Eletrod_ acessórios Fl_02"/>
      <sheetName val="Eletrod_ acessórios Fl_03"/>
      <sheetName val="Eletrod_ pvc Fl_04"/>
      <sheetName val="Caixas de pass_ Fl_05"/>
      <sheetName val="Caixas de pass_ Fl_06"/>
      <sheetName val="LEITOS E ACESSÓRIOS_FL07"/>
      <sheetName val="LEITOS E ACESSÓRIOS_FL08"/>
      <sheetName val="caixas de comando local_FL09"/>
      <sheetName val="rotas "/>
      <sheetName val="AR CONDIC"/>
      <sheetName val="Sistema T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>
            <v>0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 FÍSICO-FINANCEIRO"/>
      <sheetName val="T1-02&quot;"/>
      <sheetName val="T1-04&quot;"/>
      <sheetName val="T1-06&quot;"/>
      <sheetName val="T1-08&quot;"/>
      <sheetName val="T1-10&quot;"/>
      <sheetName val="T1-12&quot;"/>
      <sheetName val="T1-14&quot;"/>
      <sheetName val="T2-02&quot;"/>
      <sheetName val="T2-04&quot;"/>
      <sheetName val="T2-06&quot;"/>
      <sheetName val="T2-08&quot;"/>
      <sheetName val="T2-10&quot;"/>
      <sheetName val="T2-12&quot;"/>
      <sheetName val="T2-14&quot;"/>
      <sheetName val="T3-02&quot;"/>
      <sheetName val="T3-04&quot;"/>
      <sheetName val="T3-06&quot;"/>
      <sheetName val="T3-14&quot;"/>
      <sheetName val="T4-02&quot;"/>
      <sheetName val="T4-04&quot;"/>
      <sheetName val="T4-06&quot;"/>
      <sheetName val="T4-14&quot;"/>
      <sheetName val="T5-02&quot;"/>
      <sheetName val="T5-04&quot;"/>
      <sheetName val="T5-06&quot;"/>
      <sheetName val="T5-14&quot;"/>
      <sheetName val="T6-02&quot;"/>
      <sheetName val="T6-04&quot;"/>
      <sheetName val="T6-06&quot;"/>
      <sheetName val="T6-14&quot;"/>
      <sheetName val="T7-02&quot;"/>
      <sheetName val="T7-04&quot;"/>
      <sheetName val="T7-06&quot;"/>
      <sheetName val="T7-14&quot;"/>
      <sheetName val="T8-02&quot;"/>
      <sheetName val="T8-04&quot;"/>
      <sheetName val="T8-06&quot;"/>
      <sheetName val="T8-14&quot;"/>
      <sheetName val="T9-02&quot;"/>
      <sheetName val="T9-04&quot;"/>
      <sheetName val="T9-06&quot;"/>
      <sheetName val="T9-14&quot;"/>
      <sheetName val="0301"/>
      <sheetName val="0302"/>
      <sheetName val="0303"/>
      <sheetName val="0304"/>
      <sheetName val="0305"/>
      <sheetName val="0306"/>
      <sheetName val="0307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  <sheetName val="0413"/>
      <sheetName val="0414"/>
      <sheetName val="0415"/>
      <sheetName val="0416"/>
      <sheetName val="0417"/>
      <sheetName val="0418"/>
      <sheetName val="0419"/>
      <sheetName val="0420"/>
      <sheetName val="0421"/>
      <sheetName val="0422"/>
      <sheetName val="0423"/>
      <sheetName val="0424"/>
      <sheetName val="0425"/>
      <sheetName val="0426"/>
      <sheetName val="0427"/>
      <sheetName val="0428"/>
      <sheetName val="0429"/>
      <sheetName val="0601"/>
      <sheetName val="060201"/>
      <sheetName val="060202"/>
      <sheetName val="060203"/>
      <sheetName val="060204"/>
      <sheetName val="060205"/>
      <sheetName val="060206"/>
      <sheetName val="060207"/>
      <sheetName val="0701"/>
      <sheetName val="0801"/>
      <sheetName val="0802"/>
      <sheetName val="1000"/>
      <sheetName val="1100"/>
      <sheetName val="1200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400"/>
      <sheetName val="1501"/>
      <sheetName val="1502"/>
      <sheetName val="1601"/>
      <sheetName val="1602"/>
      <sheetName val="1701"/>
      <sheetName val="1702"/>
      <sheetName val="1703"/>
      <sheetName val="1704"/>
      <sheetName val="1801"/>
      <sheetName val="1802"/>
      <sheetName val="1803"/>
      <sheetName val="1804"/>
      <sheetName val="1805"/>
      <sheetName val="1806"/>
      <sheetName val="1807"/>
      <sheetName val="1808"/>
      <sheetName val="1809"/>
      <sheetName val="1810"/>
      <sheetName val="1811"/>
      <sheetName val="1812"/>
      <sheetName val="1813"/>
      <sheetName val="Equipe-Projeto"/>
      <sheetName val="equipe 1"/>
      <sheetName val="equipe 2"/>
      <sheetName val="equipe 3"/>
      <sheetName val="equipe 4"/>
      <sheetName val="equipe 5"/>
      <sheetName val="Equipamento"/>
      <sheetName val="maqeq"/>
      <sheetName val="M_obra"/>
      <sheetName val="Dados"/>
      <sheetName val="Estudos GASMIG"/>
    </sheetNames>
    <sheetDataSet>
      <sheetData sheetId="134">
        <row r="6">
          <cell r="A6" t="str">
            <v>Data: 03/05/2002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 "/>
      <sheetName val="REPROGRAMAÇÃO ORÇAMENTO"/>
      <sheetName val="CRONOGRAMA"/>
      <sheetName val="COMPOSIÇÃO PREÇOS TAMPA TI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.1.1"/>
      <sheetName val="2.1.2"/>
      <sheetName val="2.1.3"/>
      <sheetName val="2.1.4"/>
      <sheetName val="2.2.1"/>
      <sheetName val="2.2.2"/>
      <sheetName val="2.2.3"/>
      <sheetName val="2.2.4"/>
      <sheetName val="2.3.1"/>
      <sheetName val="2.3.2"/>
      <sheetName val="2.3.3"/>
      <sheetName val="2.3.4"/>
      <sheetName val="2.4.1.1"/>
      <sheetName val="2.4.1.2"/>
      <sheetName val="2.4.1.3"/>
      <sheetName val="2.4.1.4"/>
      <sheetName val="2.5.1.1"/>
      <sheetName val="2.5.1.2"/>
      <sheetName val="2.5.1.3"/>
      <sheetName val="2.5.1.4"/>
      <sheetName val="2_1_1"/>
    </sheetNames>
    <sheetDataSet>
      <sheetData sheetId="1">
        <row r="3">
          <cell r="B3" t="str">
            <v>CONENGE-SC CONSTRUÇÕES E ENGENHARIA LTDA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ódulo1"/>
      <sheetName val="DESARENADOR"/>
      <sheetName val="DESARENADOR (2)"/>
      <sheetName val="RALFXVI"/>
      <sheetName val="RALFXVI(2)"/>
      <sheetName val="CXFLUXO"/>
      <sheetName val="CXFLUXO(2)"/>
      <sheetName val="FILTRO"/>
      <sheetName val="FILTRO (2)"/>
      <sheetName val="EELODO"/>
      <sheetName val="EELODO (2)"/>
      <sheetName val="LEITO"/>
      <sheetName val="LEITO (2)"/>
      <sheetName val="CONTATO"/>
      <sheetName val="CONTATO (2)"/>
      <sheetName val="DEPOSITO"/>
      <sheetName val="DEPOSITO(2)"/>
      <sheetName val="ITENS"/>
      <sheetName val="ITENS(2)"/>
      <sheetName val="RALFIX"/>
      <sheetName val="RALFIX (2)"/>
      <sheetName val="RESGER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9.28125" style="0" bestFit="1" customWidth="1"/>
    <col min="2" max="2" width="45.57421875" style="0" customWidth="1"/>
    <col min="3" max="3" width="21.8515625" style="0" bestFit="1" customWidth="1"/>
    <col min="4" max="4" width="9.28125" style="0" bestFit="1" customWidth="1"/>
    <col min="5" max="5" width="14.8515625" style="0" bestFit="1" customWidth="1"/>
    <col min="6" max="6" width="9.28125" style="0" bestFit="1" customWidth="1"/>
    <col min="7" max="7" width="15.8515625" style="0" bestFit="1" customWidth="1"/>
    <col min="8" max="8" width="9.28125" style="0" bestFit="1" customWidth="1"/>
    <col min="9" max="9" width="15.8515625" style="0" bestFit="1" customWidth="1"/>
    <col min="10" max="10" width="9.28125" style="0" bestFit="1" customWidth="1"/>
    <col min="11" max="11" width="15.8515625" style="0" bestFit="1" customWidth="1"/>
    <col min="12" max="12" width="9.28125" style="0" bestFit="1" customWidth="1"/>
  </cols>
  <sheetData>
    <row r="1" spans="1:14" ht="15.75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0"/>
      <c r="N1" s="20"/>
    </row>
    <row r="2" spans="1:10" ht="15.75">
      <c r="A2" s="2"/>
      <c r="B2" s="2"/>
      <c r="C2" s="2"/>
      <c r="D2" s="2"/>
      <c r="E2" s="2"/>
      <c r="F2" s="2"/>
      <c r="G2" s="2"/>
      <c r="H2" s="1"/>
      <c r="I2" s="21"/>
      <c r="J2" s="1"/>
    </row>
    <row r="3" spans="1:10" ht="12.75">
      <c r="A3" s="3" t="s">
        <v>2</v>
      </c>
      <c r="B3" s="27" t="s">
        <v>20</v>
      </c>
      <c r="C3" s="27"/>
      <c r="D3" s="27"/>
      <c r="E3" s="27"/>
      <c r="F3" s="4"/>
      <c r="G3" s="4"/>
      <c r="H3" s="1"/>
      <c r="I3" s="4"/>
      <c r="J3" s="1"/>
    </row>
    <row r="4" spans="1:10" ht="12.75">
      <c r="A4" s="3" t="s">
        <v>12</v>
      </c>
      <c r="B4" s="5" t="s">
        <v>21</v>
      </c>
      <c r="C4" s="3"/>
      <c r="D4" s="4" t="s">
        <v>23</v>
      </c>
      <c r="E4" s="4"/>
      <c r="F4" s="6"/>
      <c r="G4" s="7"/>
      <c r="H4" s="1"/>
      <c r="I4" s="7"/>
      <c r="J4" s="1"/>
    </row>
    <row r="5" spans="1:12" s="22" customFormat="1" ht="13.5" customHeight="1">
      <c r="A5" s="28" t="s">
        <v>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8" t="s">
        <v>0</v>
      </c>
      <c r="B6" s="8" t="s">
        <v>3</v>
      </c>
      <c r="C6" s="8" t="s">
        <v>4</v>
      </c>
      <c r="D6" s="8" t="s">
        <v>5</v>
      </c>
      <c r="E6" s="25" t="s">
        <v>18</v>
      </c>
      <c r="F6" s="26"/>
      <c r="G6" s="25" t="s">
        <v>19</v>
      </c>
      <c r="H6" s="26"/>
      <c r="I6" s="25" t="s">
        <v>22</v>
      </c>
      <c r="J6" s="26"/>
      <c r="K6" s="25" t="s">
        <v>6</v>
      </c>
      <c r="L6" s="26"/>
    </row>
    <row r="7" spans="1:12" ht="12.75">
      <c r="A7" s="10"/>
      <c r="B7" s="16"/>
      <c r="C7" s="10" t="s">
        <v>6</v>
      </c>
      <c r="D7" s="10"/>
      <c r="E7" s="10" t="s">
        <v>7</v>
      </c>
      <c r="F7" s="10" t="s">
        <v>5</v>
      </c>
      <c r="G7" s="10" t="s">
        <v>7</v>
      </c>
      <c r="H7" s="10" t="s">
        <v>5</v>
      </c>
      <c r="I7" s="10" t="s">
        <v>7</v>
      </c>
      <c r="J7" s="10" t="s">
        <v>5</v>
      </c>
      <c r="K7" s="10" t="s">
        <v>8</v>
      </c>
      <c r="L7" s="10" t="s">
        <v>5</v>
      </c>
    </row>
    <row r="8" spans="1:12" ht="12.75">
      <c r="A8" s="10">
        <v>1</v>
      </c>
      <c r="B8" s="16" t="s">
        <v>14</v>
      </c>
      <c r="C8" s="18">
        <v>3962.65</v>
      </c>
      <c r="D8" s="11">
        <f>C8/C16</f>
        <v>0.048502608270553645</v>
      </c>
      <c r="E8" s="12">
        <f>F8*C8</f>
        <v>1320.8833201245</v>
      </c>
      <c r="F8" s="11">
        <v>0.33333333</v>
      </c>
      <c r="G8" s="12">
        <f>H8*C8</f>
        <v>1320.8833201245</v>
      </c>
      <c r="H8" s="11">
        <v>0.33333333</v>
      </c>
      <c r="I8" s="12">
        <f>J8*C8</f>
        <v>1320.8833201245</v>
      </c>
      <c r="J8" s="11">
        <v>0.33333333</v>
      </c>
      <c r="K8" s="12">
        <f>G8+E8+I8</f>
        <v>3962.6499603735</v>
      </c>
      <c r="L8" s="13">
        <f>K8/C8</f>
        <v>0.99999999</v>
      </c>
    </row>
    <row r="9" spans="1:12" ht="12.75">
      <c r="A9" s="10"/>
      <c r="B9" s="16"/>
      <c r="C9" s="10"/>
      <c r="D9" s="10"/>
      <c r="E9" s="12"/>
      <c r="F9" s="10"/>
      <c r="G9" s="12"/>
      <c r="H9" s="10"/>
      <c r="I9" s="12"/>
      <c r="J9" s="10"/>
      <c r="K9" s="12"/>
      <c r="L9" s="10"/>
    </row>
    <row r="10" spans="1:12" ht="12.75">
      <c r="A10" s="10">
        <v>2</v>
      </c>
      <c r="B10" s="16" t="s">
        <v>15</v>
      </c>
      <c r="C10" s="18">
        <v>33610.62</v>
      </c>
      <c r="D10" s="11">
        <f>C10/C16</f>
        <v>0.4113920572320129</v>
      </c>
      <c r="E10" s="12">
        <f>F10*C10</f>
        <v>11203.5398879646</v>
      </c>
      <c r="F10" s="11">
        <v>0.33333333</v>
      </c>
      <c r="G10" s="12">
        <f>H10*C10</f>
        <v>11203.5398879646</v>
      </c>
      <c r="H10" s="11">
        <v>0.33333333</v>
      </c>
      <c r="I10" s="12">
        <f>J10*C10</f>
        <v>11203.5398879646</v>
      </c>
      <c r="J10" s="11">
        <v>0.33333333</v>
      </c>
      <c r="K10" s="12">
        <f>G10+E10+I10</f>
        <v>33610.6196638938</v>
      </c>
      <c r="L10" s="13">
        <f>K10/C10</f>
        <v>0.9999999899999998</v>
      </c>
    </row>
    <row r="11" spans="1:12" ht="12.75">
      <c r="A11" s="10"/>
      <c r="B11" s="16"/>
      <c r="C11" s="10"/>
      <c r="D11" s="10"/>
      <c r="E11" s="12"/>
      <c r="F11" s="10"/>
      <c r="G11" s="12"/>
      <c r="H11" s="10"/>
      <c r="I11" s="12"/>
      <c r="J11" s="10"/>
      <c r="K11" s="12"/>
      <c r="L11" s="10"/>
    </row>
    <row r="12" spans="1:12" ht="12.75">
      <c r="A12" s="10">
        <v>3</v>
      </c>
      <c r="B12" s="16" t="s">
        <v>16</v>
      </c>
      <c r="C12" s="18">
        <v>5565.37</v>
      </c>
      <c r="D12" s="11">
        <f>C12/C16</f>
        <v>0.06811980896387294</v>
      </c>
      <c r="E12" s="12">
        <f>F12*C12</f>
        <v>1855.1233147821</v>
      </c>
      <c r="F12" s="11">
        <v>0.33333333</v>
      </c>
      <c r="G12" s="12">
        <f>H12*C12</f>
        <v>1855.1233147821</v>
      </c>
      <c r="H12" s="11">
        <v>0.33333333</v>
      </c>
      <c r="I12" s="12">
        <f>J12*C12</f>
        <v>1855.1233147821</v>
      </c>
      <c r="J12" s="11">
        <v>0.33333333</v>
      </c>
      <c r="K12" s="12">
        <f>G12+E12+I12</f>
        <v>5565.369944346299</v>
      </c>
      <c r="L12" s="13">
        <f>K12/C12</f>
        <v>0.9999999899999998</v>
      </c>
    </row>
    <row r="13" spans="1:12" ht="12.75">
      <c r="A13" s="10"/>
      <c r="B13" s="16"/>
      <c r="C13" s="10"/>
      <c r="D13" s="11"/>
      <c r="E13" s="12"/>
      <c r="F13" s="10"/>
      <c r="G13" s="12"/>
      <c r="H13" s="10"/>
      <c r="I13" s="12"/>
      <c r="J13" s="10"/>
      <c r="K13" s="12"/>
      <c r="L13" s="13"/>
    </row>
    <row r="14" spans="1:12" ht="12.75">
      <c r="A14" s="10">
        <v>4</v>
      </c>
      <c r="B14" s="16" t="s">
        <v>17</v>
      </c>
      <c r="C14" s="18">
        <v>38561.09</v>
      </c>
      <c r="D14" s="11">
        <f>C14/C16</f>
        <v>0.47198552553356043</v>
      </c>
      <c r="E14" s="12">
        <f>F14*C14</f>
        <v>12853.696538129698</v>
      </c>
      <c r="F14" s="11">
        <v>0.33333333</v>
      </c>
      <c r="G14" s="12">
        <f>H14*C14</f>
        <v>12853.696538129698</v>
      </c>
      <c r="H14" s="11">
        <v>0.33333333</v>
      </c>
      <c r="I14" s="12">
        <f>J14*C14</f>
        <v>12853.696538129698</v>
      </c>
      <c r="J14" s="11">
        <v>0.33333333</v>
      </c>
      <c r="K14" s="12">
        <f>G14+E14+I14</f>
        <v>38561.08961438909</v>
      </c>
      <c r="L14" s="13">
        <f>K14/C14</f>
        <v>0.99999999</v>
      </c>
    </row>
    <row r="15" spans="1:12" ht="12.75">
      <c r="A15" s="10"/>
      <c r="B15" s="16"/>
      <c r="C15" s="23"/>
      <c r="D15" s="11"/>
      <c r="E15" s="12"/>
      <c r="F15" s="10"/>
      <c r="G15" s="12"/>
      <c r="H15" s="10"/>
      <c r="I15" s="12"/>
      <c r="J15" s="10"/>
      <c r="K15" s="12"/>
      <c r="L15" s="10"/>
    </row>
    <row r="16" spans="1:12" ht="12.75">
      <c r="A16" s="8"/>
      <c r="B16" s="17" t="s">
        <v>9</v>
      </c>
      <c r="C16" s="19">
        <f>C12+C10+C8+C14</f>
        <v>81699.73000000001</v>
      </c>
      <c r="D16" s="15">
        <f>D10+D12+D8+D14</f>
        <v>0.9999999999999999</v>
      </c>
      <c r="E16" s="14"/>
      <c r="F16" s="8"/>
      <c r="G16" s="14"/>
      <c r="H16" s="8"/>
      <c r="I16" s="14"/>
      <c r="J16" s="8"/>
      <c r="K16" s="12">
        <f>G17+E17+I17</f>
        <v>81699.7291830027</v>
      </c>
      <c r="L16" s="15">
        <f>K16/C16</f>
        <v>0.9999999899999998</v>
      </c>
    </row>
    <row r="17" spans="1:12" ht="12.75">
      <c r="A17" s="10"/>
      <c r="B17" s="16" t="s">
        <v>10</v>
      </c>
      <c r="C17" s="10"/>
      <c r="D17" s="10"/>
      <c r="E17" s="12">
        <f>SUM(E8:E16)</f>
        <v>27233.243061000896</v>
      </c>
      <c r="F17" s="11">
        <f>E17/C16</f>
        <v>0.3333333299999999</v>
      </c>
      <c r="G17" s="12">
        <f>SUM(G8:G16)</f>
        <v>27233.243061000896</v>
      </c>
      <c r="H17" s="11">
        <f>G17/C16</f>
        <v>0.3333333299999999</v>
      </c>
      <c r="I17" s="12">
        <f>SUM(I8:I16)</f>
        <v>27233.243061000896</v>
      </c>
      <c r="J17" s="11">
        <f>I17/C16</f>
        <v>0.3333333299999999</v>
      </c>
      <c r="K17" s="10"/>
      <c r="L17" s="10"/>
    </row>
    <row r="18" spans="1:12" ht="12.75">
      <c r="A18" s="8"/>
      <c r="B18" s="17" t="s">
        <v>11</v>
      </c>
      <c r="C18" s="8"/>
      <c r="D18" s="8"/>
      <c r="E18" s="14">
        <f>E17</f>
        <v>27233.243061000896</v>
      </c>
      <c r="F18" s="9">
        <f>F17</f>
        <v>0.3333333299999999</v>
      </c>
      <c r="G18" s="14">
        <f>G17+E18</f>
        <v>54466.48612200179</v>
      </c>
      <c r="H18" s="9">
        <f>H17+F18</f>
        <v>0.6666666599999999</v>
      </c>
      <c r="I18" s="14">
        <f>I17+G18</f>
        <v>81699.7291830027</v>
      </c>
      <c r="J18" s="9">
        <f>J17+H18</f>
        <v>0.9999999899999998</v>
      </c>
      <c r="K18" s="8"/>
      <c r="L18" s="8"/>
    </row>
  </sheetData>
  <sheetProtection/>
  <mergeCells count="7">
    <mergeCell ref="A1:L1"/>
    <mergeCell ref="I6:J6"/>
    <mergeCell ref="B3:E3"/>
    <mergeCell ref="A5:L5"/>
    <mergeCell ref="G6:H6"/>
    <mergeCell ref="K6:L6"/>
    <mergeCell ref="E6:F6"/>
  </mergeCells>
  <printOptions/>
  <pageMargins left="0.5118110236220472" right="0.5118110236220472" top="2.362204724409449" bottom="0.7874015748031497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Mery Dalcanale</cp:lastModifiedBy>
  <cp:lastPrinted>2019-04-29T12:56:13Z</cp:lastPrinted>
  <dcterms:created xsi:type="dcterms:W3CDTF">2016-02-14T22:16:02Z</dcterms:created>
  <dcterms:modified xsi:type="dcterms:W3CDTF">2019-04-30T11:29:54Z</dcterms:modified>
  <cp:category/>
  <cp:version/>
  <cp:contentType/>
  <cp:contentStatus/>
</cp:coreProperties>
</file>